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1 BVA\2021-Metinė finansams\F-1\"/>
    </mc:Choice>
  </mc:AlternateContent>
  <xr:revisionPtr revIDLastSave="0" documentId="8_{49C81F25-809C-443F-A5C9-6E23A3D4CA66}" xr6:coauthVersionLast="36" xr6:coauthVersionMax="36" xr10:uidLastSave="{00000000-0000-0000-0000-000000000000}"/>
  <workbookProtection lockRevision="1"/>
  <bookViews>
    <workbookView xWindow="0" yWindow="0" windowWidth="28800" windowHeight="12225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PC31 - Individuali peržiūra" guid="{5ED295C4-B1C5-467A-9F32-C6175FD4DFB8}" mergeInterval="0" personalView="1" maximized="1" xWindow="-8" yWindow="-8" windowWidth="1936" windowHeight="105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PC16 - Individuali peržiūra" guid="{0DA429DB-3AB2-49F5-8194-27AB5C4F770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E33" i="1" l="1"/>
  <c r="F33" i="1"/>
  <c r="D33" i="1" l="1"/>
  <c r="G37" i="1" l="1"/>
  <c r="H35" i="1" l="1"/>
  <c r="H36" i="1"/>
  <c r="H37" i="1"/>
  <c r="I37" i="1" s="1"/>
  <c r="H34" i="1"/>
  <c r="B33" i="1"/>
  <c r="C33" i="1"/>
  <c r="G34" i="1"/>
  <c r="G36" i="1"/>
  <c r="I36" i="1" s="1"/>
  <c r="G35" i="1"/>
  <c r="I35" i="1" s="1"/>
  <c r="G33" i="1" l="1"/>
  <c r="H33" i="1"/>
  <c r="I34" i="1"/>
  <c r="I33" i="1" s="1"/>
</calcChain>
</file>

<file path=xl/sharedStrings.xml><?xml version="1.0" encoding="utf-8"?>
<sst xmlns="http://schemas.openxmlformats.org/spreadsheetml/2006/main" count="69" uniqueCount="55">
  <si>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</si>
  <si>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</si>
  <si>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</si>
  <si>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</si>
  <si>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</si>
  <si>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</si>
  <si>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</si>
  <si>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</si>
  <si>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</si>
  <si>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</si>
  <si>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</si>
  <si>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</si>
  <si>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</si>
  <si>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</si>
  <si>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</si>
  <si>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</si>
  <si>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</si>
  <si>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</si>
  <si>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</si>
  <si>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</si>
  <si>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</si>
  <si>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</si>
  <si>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</si>
  <si>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</si>
  <si>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</si>
  <si>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</si>
  <si>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</si>
  <si>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</si>
  <si>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</si>
  <si>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</si>
  <si>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</si>
  <si>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</si>
  <si>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</si>
  <si>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</si>
  <si>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</si>
  <si>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</si>
  <si>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</si>
  <si>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</si>
  <si>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</si>
  <si>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</si>
  <si>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</si>
  <si>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</si>
  <si>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</si>
  <si>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Švietimo centro vyr.  buhalterė</t>
  </si>
  <si>
    <t>Stanislava Vaičiulienė</t>
  </si>
  <si>
    <t>`</t>
  </si>
  <si>
    <t>Direktorius</t>
  </si>
  <si>
    <t>Šiaulių lopšelis - darželis Eglutė, įmonės kodas 190529919, K. Korsako g. 6A, Šiauliai</t>
  </si>
  <si>
    <t>Roberta Jankūnienė</t>
  </si>
  <si>
    <t>2021 M. GRUODŽIO  31 D.</t>
  </si>
  <si>
    <t>2021 01 05</t>
  </si>
  <si>
    <t>2021 - 04</t>
  </si>
  <si>
    <t>PASTABA.  Surinkta 32 lėšų 210 Eur, 33 lėšų 83236,68 Eur</t>
  </si>
  <si>
    <t>Metinė</t>
  </si>
  <si>
    <t>Parengė Švietimo centro buhalterė Neringa Alasauskaitė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</si>
</sst>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2" fillId="0" borderId="0" xfId="0" applyFont="1" applyFill="1" applyBorder="1"/>
    <xf numFmtId="0" fontId="11" fillId="0" borderId="2" xfId="2" applyFont="1" applyBorder="1" applyAlignment="1">
      <alignment horizontal="center" vertical="center" wrapText="1"/>
    </xf>
    <xf numFmtId="0" fontId="11" fillId="0" borderId="2" xfId="2" quotePrefix="1" applyFont="1" applyBorder="1" applyAlignment="1">
      <alignment horizontal="center" vertical="center" wrapText="1"/>
    </xf>
    <xf numFmtId="0" fontId="9" fillId="0" borderId="2" xfId="0" applyFont="1" applyBorder="1"/>
    <xf numFmtId="0" fontId="14" fillId="0" borderId="0" xfId="0" applyFont="1" applyBorder="1" applyAlignment="1">
      <alignment wrapText="1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42" Type="http://schemas.openxmlformats.org/officeDocument/2006/relationships/revisionLog" Target="revisionLog1.xml"/><Relationship Id="rId47" Type="http://schemas.openxmlformats.org/officeDocument/2006/relationships/revisionLog" Target="revisionLog6.xml"/><Relationship Id="rId46" Type="http://schemas.openxmlformats.org/officeDocument/2006/relationships/revisionLog" Target="revisionLog5.xml"/><Relationship Id="rId45" Type="http://schemas.openxmlformats.org/officeDocument/2006/relationships/revisionLog" Target="revisionLog4.xml"/><Relationship Id="rId44" Type="http://schemas.openxmlformats.org/officeDocument/2006/relationships/revisionLog" Target="revisionLog2.xml"/><Relationship Id="rId4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32C215E-F5C3-449B-9EA2-5EB8CC969A6B}" diskRevisions="1" revisionId="194" version="2" protected="1">
  <header guid="{8102540E-F374-42BE-85A9-FB7CE03C3F5C}" dateTime="2022-01-06T11:02:26" maxSheetId="4" userName="PC31" r:id="rId42" minRId="179" maxRId="185">
    <sheetIdMap count="3">
      <sheetId val="1"/>
      <sheetId val="2"/>
      <sheetId val="3"/>
    </sheetIdMap>
  </header>
  <header guid="{8FAF5401-37E4-4D70-8CE9-7F712A086E0E}" dateTime="2022-01-06T11:06:00" maxSheetId="4" userName="PC31" r:id="rId43" minRId="186" maxRId="188">
    <sheetIdMap count="3">
      <sheetId val="1"/>
      <sheetId val="2"/>
      <sheetId val="3"/>
    </sheetIdMap>
  </header>
  <header guid="{65171D1E-EACA-42D4-AEAF-72DF28E57ECF}" dateTime="2022-01-19T08:53:34" maxSheetId="4" userName="PC31" r:id="rId44" minRId="189">
    <sheetIdMap count="3">
      <sheetId val="1"/>
      <sheetId val="2"/>
      <sheetId val="3"/>
    </sheetIdMap>
  </header>
  <header guid="{171166A1-8D0E-4180-8C38-D8FEAB11C9DB}" dateTime="2022-01-19T09:32:14" maxSheetId="4" userName="PC31" r:id="rId45" minRId="190">
    <sheetIdMap count="3">
      <sheetId val="1"/>
      <sheetId val="2"/>
      <sheetId val="3"/>
    </sheetIdMap>
  </header>
  <header guid="{EA1A302E-4307-4B93-ABEA-90EF9F07336F}" dateTime="2022-01-19T09:53:42" maxSheetId="4" userName="PC31" r:id="rId46" minRId="191">
    <sheetIdMap count="3">
      <sheetId val="1"/>
      <sheetId val="2"/>
      <sheetId val="3"/>
    </sheetIdMap>
  </header>
  <header guid="{832C215E-F5C3-449B-9EA2-5EB8CC969A6B}" dateTime="2022-01-20T08:15:36" maxSheetId="4" userName="PC31" r:id="rId47" minRId="192" maxRId="19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" sId="1">
    <oc r="E34">
      <v>1962.66</v>
    </oc>
    <nc r="E34">
      <v>5275.45</v>
    </nc>
  </rcc>
  <rcc rId="180" sId="1">
    <oc r="F34">
      <v>1961.05</v>
    </oc>
    <nc r="F34">
      <v>5275.45</v>
    </nc>
  </rcc>
  <rcc rId="181" sId="1">
    <oc r="E37">
      <v>48908.49</v>
    </oc>
    <nc r="E37">
      <v>83959.47</v>
    </nc>
  </rcc>
  <rcc rId="182" sId="1">
    <oc r="F37">
      <v>48892.73</v>
    </oc>
    <nc r="F37">
      <v>83959.47</v>
    </nc>
  </rcc>
  <rcc rId="183" sId="1">
    <nc r="D36">
      <v>100</v>
    </nc>
  </rcc>
  <rcc rId="184" sId="1">
    <oc r="D37">
      <v>59260</v>
    </oc>
    <nc r="D37">
      <v>84060</v>
    </nc>
  </rcc>
  <rfmt sheetId="1" sqref="D36">
    <dxf>
      <alignment horizontal="center"/>
    </dxf>
  </rfmt>
  <rcc rId="185" sId="1">
    <oc r="A43" t="inlineStr">
      <is>
        <t>PASTABA.  Surinkta 58478,98Eur</t>
      </is>
    </oc>
    <nc r="A43" t="inlineStr">
      <is>
        <t>PASTABA.  Surinkta 32 lėšų 100 Eur, 33 lėšų 83346,68 Eur</t>
      </is>
    </nc>
  </rcc>
  <rcv guid="{5ED295C4-B1C5-467A-9F32-C6175FD4DFB8}" action="delete"/>
  <rcv guid="{5ED295C4-B1C5-467A-9F32-C6175FD4DFB8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" sId="1">
    <oc r="A43" t="inlineStr">
      <is>
        <t>PASTABA.  Surinkta 32 lėšų 100 Eur, 33 lėšų 83346,68 Eur</t>
      </is>
    </oc>
    <nc r="A43" t="inlineStr">
      <is>
        <t>PASTABA.  Surinkta 32 lėšų 210 Eur, 33 lėšų 83481,42 Eur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" sId="1">
    <oc r="A13" t="inlineStr">
      <is>
        <t>2021 M. rugsėjo  30 D.</t>
      </is>
    </oc>
    <nc r="A13" t="inlineStr">
      <is>
        <t>2021 M. GRUODŽIO  31 D.</t>
      </is>
    </nc>
  </rcc>
  <rcc rId="187" sId="1">
    <oc r="C18" t="inlineStr">
      <is>
        <t>2021 10 11</t>
      </is>
    </oc>
    <nc r="C18" t="inlineStr">
      <is>
        <t>2021 01 05</t>
      </is>
    </nc>
  </rcc>
  <rcc rId="188" sId="1" quotePrefix="1">
    <oc r="E18" t="inlineStr">
      <is>
        <t>2021 - 03</t>
      </is>
    </oc>
    <nc r="E18" t="inlineStr">
      <is>
        <t>2021 - 04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" sId="1">
    <oc r="A43" t="inlineStr">
      <is>
        <t>PASTABA.  Surinkta 32 lėšų 210 Eur, 33 lėšų 83481,42 Eur</t>
      </is>
    </oc>
    <nc r="A43" t="inlineStr">
      <is>
        <t>PASTABA.  Surinkta 32 lėšų 210 Eur, 33 lėšų 83271,42 Eur</t>
      </is>
    </nc>
  </rcc>
  <rcv guid="{5ED295C4-B1C5-467A-9F32-C6175FD4DFB8}" action="delete"/>
  <rcv guid="{5ED295C4-B1C5-467A-9F32-C6175FD4DFB8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" sId="1">
    <oc r="A43" t="inlineStr">
      <is>
        <t>PASTABA.  Surinkta 32 lėšų 210 Eur, 33 lėšų 83271,42 Eur</t>
      </is>
    </oc>
    <nc r="A43" t="inlineStr">
      <is>
        <t>PASTABA.  Surinkta 32 lėšų 210 Eur, 33 lėšų 83236,68 Eur</t>
      </is>
    </nc>
  </rcc>
  <rcv guid="{5ED295C4-B1C5-467A-9F32-C6175FD4DFB8}" action="delete"/>
  <rcv guid="{5ED295C4-B1C5-467A-9F32-C6175FD4DFB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" sId="1">
    <nc r="I25">
      <v>190529919</v>
    </nc>
  </rcc>
  <rcc rId="193" sId="1">
    <oc r="D14" t="inlineStr">
      <is>
        <t>Ketvirtinė</t>
      </is>
    </oc>
    <nc r="D14" t="inlineStr">
      <is>
        <t>Metinė</t>
      </is>
    </nc>
  </rcc>
  <rcc rId="194" sId="1">
    <oc r="A54" t="inlineStr">
      <is>
        <t>Parengė Švietimo centro buhalterė Jurgita Šimkienė</t>
      </is>
    </oc>
    <nc r="A54" t="inlineStr">
      <is>
        <t>Parengė Švietimo centro buhalterė Neringa Alasauskaitė</t>
      </is>
    </nc>
  </rcc>
  <rcv guid="{5ED295C4-B1C5-467A-9F32-C6175FD4DFB8}" action="delete"/>
  <rcv guid="{5ED295C4-B1C5-467A-9F32-C6175FD4DFB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workbookViewId="0">
      <selection activeCell="A55" sqref="A5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5" t="s">
        <v>47</v>
      </c>
      <c r="B7" s="45"/>
      <c r="C7" s="45"/>
      <c r="D7" s="45"/>
      <c r="E7" s="45"/>
      <c r="F7" s="45"/>
      <c r="G7" s="45"/>
      <c r="H7" s="45"/>
      <c r="I7" s="45"/>
    </row>
    <row r="8" spans="1:12" ht="15" customHeight="1">
      <c r="A8" s="44" t="s">
        <v>3</v>
      </c>
      <c r="B8" s="44"/>
      <c r="C8" s="44"/>
      <c r="D8" s="44"/>
      <c r="E8" s="44"/>
      <c r="F8" s="44"/>
      <c r="G8" s="44"/>
      <c r="H8" s="44"/>
      <c r="I8" s="44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6" t="s">
        <v>7</v>
      </c>
      <c r="B10" s="46"/>
      <c r="C10" s="46"/>
      <c r="D10" s="46"/>
      <c r="E10" s="46"/>
      <c r="F10" s="46"/>
      <c r="G10" s="46"/>
      <c r="H10" s="46"/>
      <c r="I10" s="46"/>
    </row>
    <row r="11" spans="1:12" ht="15.75">
      <c r="A11" s="46" t="s">
        <v>8</v>
      </c>
      <c r="B11" s="46"/>
      <c r="C11" s="46"/>
      <c r="D11" s="46"/>
      <c r="E11" s="46"/>
      <c r="F11" s="46"/>
      <c r="G11" s="46"/>
      <c r="H11" s="46"/>
      <c r="I11" s="46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9" t="s">
        <v>49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4"/>
      <c r="D14" s="14" t="s">
        <v>53</v>
      </c>
    </row>
    <row r="15" spans="1:12">
      <c r="A15" s="47" t="s">
        <v>25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37" t="s">
        <v>50</v>
      </c>
      <c r="D18" s="16" t="s">
        <v>5</v>
      </c>
      <c r="E18" s="38" t="s">
        <v>51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>
        <v>190529919</v>
      </c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43"/>
      <c r="B27" s="43"/>
      <c r="C27" s="43"/>
      <c r="D27" s="43"/>
      <c r="E27" s="43"/>
      <c r="F27" s="43"/>
      <c r="G27" s="43"/>
      <c r="H27" s="43"/>
      <c r="I27" s="43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2">
        <f>SUM(B34)</f>
        <v>5275.45</v>
      </c>
      <c r="C33" s="32">
        <f>SUM(C35:C37)</f>
        <v>98100</v>
      </c>
      <c r="D33" s="32">
        <f>SUM(D35:D37)</f>
        <v>84160</v>
      </c>
      <c r="E33" s="32">
        <f>SUM(E34:E37)</f>
        <v>89234.92</v>
      </c>
      <c r="F33" s="32">
        <f>SUM(F34:F37)</f>
        <v>89234.92</v>
      </c>
      <c r="G33" s="32">
        <f>SUM(G34:G37)</f>
        <v>200.52999999999884</v>
      </c>
      <c r="H33" s="32">
        <f>SUM(H34:H37)</f>
        <v>0</v>
      </c>
      <c r="I33" s="32">
        <f>SUM(I34:I37)</f>
        <v>200.52999999999884</v>
      </c>
    </row>
    <row r="34" spans="1:9">
      <c r="A34" s="2" t="s">
        <v>38</v>
      </c>
      <c r="B34" s="32">
        <v>5275.45</v>
      </c>
      <c r="C34" s="32" t="s">
        <v>42</v>
      </c>
      <c r="D34" s="32" t="s">
        <v>42</v>
      </c>
      <c r="E34" s="32">
        <v>5275.45</v>
      </c>
      <c r="F34" s="32">
        <v>5275.45</v>
      </c>
      <c r="G34" s="32">
        <f>B34-E34</f>
        <v>0</v>
      </c>
      <c r="H34" s="32">
        <f>E34-F34</f>
        <v>0</v>
      </c>
      <c r="I34" s="32">
        <f>G34+H34</f>
        <v>0</v>
      </c>
    </row>
    <row r="35" spans="1:9">
      <c r="A35" s="2" t="s">
        <v>39</v>
      </c>
      <c r="B35" s="32" t="s">
        <v>42</v>
      </c>
      <c r="C35" s="3"/>
      <c r="D35" s="3"/>
      <c r="E35" s="3"/>
      <c r="F35" s="3"/>
      <c r="G35" s="32">
        <f>D35-E35</f>
        <v>0</v>
      </c>
      <c r="H35" s="32">
        <f t="shared" ref="H35:H37" si="0">E35-F35</f>
        <v>0</v>
      </c>
      <c r="I35" s="32">
        <f t="shared" ref="I35:I37" si="1">G35+H35</f>
        <v>0</v>
      </c>
    </row>
    <row r="36" spans="1:9">
      <c r="A36" s="2" t="s">
        <v>40</v>
      </c>
      <c r="B36" s="32" t="s">
        <v>42</v>
      </c>
      <c r="C36" s="32">
        <v>700</v>
      </c>
      <c r="D36" s="32">
        <v>100</v>
      </c>
      <c r="E36" s="3"/>
      <c r="F36" s="3"/>
      <c r="G36" s="32">
        <f t="shared" ref="G36" si="2">D36-E36</f>
        <v>100</v>
      </c>
      <c r="H36" s="32">
        <f t="shared" si="0"/>
        <v>0</v>
      </c>
      <c r="I36" s="32">
        <f t="shared" si="1"/>
        <v>100</v>
      </c>
    </row>
    <row r="37" spans="1:9">
      <c r="A37" s="2" t="s">
        <v>41</v>
      </c>
      <c r="B37" s="32" t="s">
        <v>42</v>
      </c>
      <c r="C37" s="32">
        <v>97400</v>
      </c>
      <c r="D37" s="32">
        <v>84060</v>
      </c>
      <c r="E37" s="32">
        <v>83959.47</v>
      </c>
      <c r="F37" s="32">
        <v>83959.47</v>
      </c>
      <c r="G37" s="32">
        <f>D37-E37</f>
        <v>100.52999999999884</v>
      </c>
      <c r="H37" s="32">
        <f t="shared" si="0"/>
        <v>0</v>
      </c>
      <c r="I37" s="32">
        <f t="shared" si="1"/>
        <v>100.52999999999884</v>
      </c>
    </row>
    <row r="38" spans="1:9" ht="39" customHeight="1">
      <c r="A38" s="17" t="s">
        <v>27</v>
      </c>
      <c r="B38" s="33" t="s">
        <v>42</v>
      </c>
      <c r="C38" s="33" t="s">
        <v>42</v>
      </c>
      <c r="D38" s="33" t="s">
        <v>42</v>
      </c>
      <c r="E38" s="33" t="s">
        <v>42</v>
      </c>
      <c r="F38" s="33" t="s">
        <v>42</v>
      </c>
      <c r="G38" s="33" t="s">
        <v>42</v>
      </c>
      <c r="H38" s="33" t="s">
        <v>42</v>
      </c>
      <c r="I38" s="33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4"/>
      <c r="B42" s="35"/>
      <c r="C42" s="35"/>
      <c r="D42" s="35"/>
      <c r="E42" s="35"/>
      <c r="F42" s="35"/>
      <c r="G42" s="35"/>
      <c r="H42" s="35"/>
      <c r="I42" s="35"/>
    </row>
    <row r="43" spans="1:9">
      <c r="A43" s="40" t="s">
        <v>52</v>
      </c>
      <c r="B43" s="35"/>
      <c r="C43" s="35"/>
      <c r="D43" s="35"/>
      <c r="E43" s="35"/>
      <c r="F43" s="35"/>
      <c r="G43" s="35"/>
      <c r="H43" s="35"/>
      <c r="I43" s="35"/>
    </row>
    <row r="44" spans="1:9">
      <c r="A44" s="34" t="s">
        <v>45</v>
      </c>
      <c r="B44" s="35"/>
      <c r="C44" s="35"/>
      <c r="D44" s="35"/>
      <c r="E44" s="35"/>
      <c r="F44" s="35"/>
      <c r="G44" s="35"/>
      <c r="H44" s="35"/>
      <c r="I44" s="35"/>
    </row>
    <row r="45" spans="1:9">
      <c r="A45" s="28" t="s">
        <v>33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35</v>
      </c>
      <c r="B46" s="29"/>
      <c r="C46" s="29"/>
      <c r="D46" s="29"/>
      <c r="E46" s="29"/>
      <c r="F46" s="29"/>
      <c r="G46" s="29"/>
      <c r="H46" s="29"/>
      <c r="I46" s="29"/>
    </row>
    <row r="47" spans="1:9">
      <c r="A47" s="41" t="s">
        <v>32</v>
      </c>
      <c r="B47" s="42"/>
      <c r="C47" s="42"/>
      <c r="D47" s="42"/>
      <c r="E47" s="42"/>
      <c r="F47" s="42"/>
      <c r="G47" s="42"/>
      <c r="H47" s="42"/>
      <c r="I47" s="42"/>
    </row>
    <row r="48" spans="1:9" ht="14.25" customHeight="1">
      <c r="A48" s="39" t="s">
        <v>46</v>
      </c>
      <c r="D48" s="5"/>
      <c r="H48" s="6" t="s">
        <v>48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1"/>
      <c r="E50" s="1"/>
      <c r="F50" s="1"/>
      <c r="G50" s="1"/>
      <c r="H50" s="1"/>
      <c r="I50" s="1"/>
    </row>
    <row r="51" spans="1:9">
      <c r="A51" s="6" t="s">
        <v>43</v>
      </c>
      <c r="B51" s="6"/>
      <c r="C51" s="1"/>
      <c r="D51" s="20"/>
      <c r="E51" s="1"/>
      <c r="F51" s="1"/>
      <c r="G51" s="1"/>
      <c r="H51" s="6" t="s">
        <v>44</v>
      </c>
      <c r="I51" s="1"/>
    </row>
    <row r="52" spans="1:9">
      <c r="A52" s="30" t="s">
        <v>36</v>
      </c>
      <c r="B52" s="30"/>
      <c r="C52" s="31"/>
      <c r="D52" s="10" t="s">
        <v>19</v>
      </c>
      <c r="E52" s="1"/>
      <c r="F52" s="1"/>
      <c r="G52" s="1"/>
      <c r="H52" s="1" t="s">
        <v>20</v>
      </c>
      <c r="I52" s="1"/>
    </row>
    <row r="54" spans="1:9">
      <c r="A54" s="36" t="s">
        <v>54</v>
      </c>
    </row>
  </sheetData>
  <customSheetViews>
    <customSheetView guid="{5ED295C4-B1C5-467A-9F32-C6175FD4DFB8}" showPageBreaks="1" fitToPage="1">
      <selection activeCell="A55" sqref="A55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8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9"/>
    </customSheetView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2022-01-20T06:15:12Z</cp:lastPrinted>
  <dcterms:created xsi:type="dcterms:W3CDTF">2018-11-13T06:22:20Z</dcterms:created>
  <dcterms:modified xsi:type="dcterms:W3CDTF">2022-01-20T06:15:36Z</dcterms:modified>
</cp:coreProperties>
</file>